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30" windowWidth="1410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<sst xmlns="http://schemas.openxmlformats.org/spreadsheetml/2006/main" count="24" uniqueCount="18">
  <si>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STAGE</t>
  </si>
  <si>
    <t>gain,dB</t>
  </si>
  <si>
    <t>G</t>
  </si>
  <si>
    <t>nf,dB</t>
  </si>
  <si>
    <t>NF</t>
  </si>
  <si>
    <t>ip3out, dBm</t>
  </si>
  <si>
    <t>IP3</t>
  </si>
  <si>
    <t>1dBout, dBm</t>
  </si>
  <si>
    <t>1dB</t>
  </si>
  <si>
    <t>TOTAL</t>
  </si>
  <si>
    <t>ip3out,dB</t>
  </si>
  <si>
    <t>1dBout, dB</t>
  </si>
  <si>
    <t>amp1</t>
  </si>
  <si>
    <t>amp2</t>
  </si>
  <si>
    <t>mixer</t>
  </si>
  <si>
    <t>atten</t>
  </si>
  <si>
    <t>mar1-sm</t>
  </si>
  <si>
    <t>ade2ask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</si>
</sst>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19"/>
  <sheetViews>
    <sheetView tabSelected="1" zoomScale="75" zoomScaleNormal="75" workbookViewId="0" topLeftCell="A1">
      <selection activeCell="H10" sqref="H10"/>
    </sheetView>
  </sheetViews>
  <sheetFormatPr defaultColWidth="9.140625" defaultRowHeight="12.75"/>
  <cols>
    <col min="3" max="3" width="2.7109375" style="0" customWidth="1"/>
    <col min="5" max="5" width="2.7109375" style="0" customWidth="1"/>
    <col min="7" max="7" width="2.7109375" style="0" customWidth="1"/>
    <col min="9" max="9" width="2.7109375" style="0" customWidth="1"/>
    <col min="11" max="11" width="2.7109375" style="0" customWidth="1"/>
    <col min="13" max="13" width="2.7109375" style="0" customWidth="1"/>
    <col min="15" max="15" width="2.7109375" style="0" customWidth="1"/>
    <col min="17" max="17" width="2.7109375" style="0" customWidth="1"/>
    <col min="19" max="19" width="2.7109375" style="0" customWidth="1"/>
    <col min="21" max="21" width="2.7109375" style="0" customWidth="1"/>
    <col min="23" max="23" width="2.7109375" style="0" customWidth="1"/>
    <col min="25" max="25" width="2.7109375" style="0" customWidth="1"/>
  </cols>
  <sheetData>
    <row r="4" spans="1:8" ht="12.75">
      <c r="A4" s="1" t="s">
        <v>0</v>
      </c>
      <c r="B4" t="s">
        <v>12</v>
      </c>
      <c r="D4" t="s">
        <v>14</v>
      </c>
      <c r="F4" t="s">
        <v>15</v>
      </c>
      <c r="H4" t="s">
        <v>13</v>
      </c>
    </row>
    <row r="5" spans="2:4" ht="12.75">
      <c r="B5" t="s">
        <v>16</v>
      </c>
      <c r="D5" t="s">
        <v>17</v>
      </c>
    </row>
    <row r="6" spans="1:12" ht="12.75">
      <c r="A6" s="1" t="s">
        <v>1</v>
      </c>
      <c r="B6" s="3">
        <v>15.5</v>
      </c>
      <c r="D6" s="3">
        <v>-5.4</v>
      </c>
      <c r="E6" s="3"/>
      <c r="F6" s="3">
        <v>-3</v>
      </c>
      <c r="H6" s="3">
        <v>12.1</v>
      </c>
      <c r="I6" s="3"/>
      <c r="L6" s="1" t="s">
        <v>2</v>
      </c>
    </row>
    <row r="7" spans="1:12" ht="12.75">
      <c r="A7" s="1" t="s">
        <v>3</v>
      </c>
      <c r="B7" s="3">
        <v>5.5</v>
      </c>
      <c r="D7" s="3">
        <v>5.4</v>
      </c>
      <c r="E7" s="3"/>
      <c r="F7" s="3">
        <v>3</v>
      </c>
      <c r="H7" s="3">
        <v>5.3</v>
      </c>
      <c r="I7" s="3"/>
      <c r="L7" s="1" t="s">
        <v>4</v>
      </c>
    </row>
    <row r="8" spans="1:12" ht="12.75">
      <c r="A8" s="1" t="s">
        <v>5</v>
      </c>
      <c r="B8" s="3">
        <v>14</v>
      </c>
      <c r="D8" s="3">
        <v>6.6</v>
      </c>
      <c r="E8" s="3"/>
      <c r="F8" s="3">
        <v>40</v>
      </c>
      <c r="H8" s="3">
        <v>26</v>
      </c>
      <c r="I8" s="3"/>
      <c r="L8" s="1" t="s">
        <v>6</v>
      </c>
    </row>
    <row r="9" spans="1:12" ht="12.75">
      <c r="A9" s="1" t="s">
        <v>7</v>
      </c>
      <c r="B9" s="3">
        <v>1.5</v>
      </c>
      <c r="D9" s="3">
        <v>-5.4</v>
      </c>
      <c r="E9" s="3"/>
      <c r="F9" s="3">
        <v>30</v>
      </c>
      <c r="H9" s="3">
        <v>11.7</v>
      </c>
      <c r="I9" s="3"/>
      <c r="L9" s="1" t="s">
        <v>8</v>
      </c>
    </row>
    <row r="10" spans="1:12" ht="12.75">
      <c r="A10" s="1"/>
      <c r="B10" s="3"/>
      <c r="D10" s="3"/>
      <c r="E10" s="3"/>
      <c r="F10" s="3"/>
      <c r="H10" s="3"/>
      <c r="I10" s="3"/>
      <c r="L10" s="1"/>
    </row>
    <row r="11" spans="1:12" ht="12.75">
      <c r="A11" s="1"/>
      <c r="L11" s="1"/>
    </row>
    <row r="12" spans="1:12" ht="12.75">
      <c r="A12" s="1" t="s">
        <v>9</v>
      </c>
      <c r="G12" s="4"/>
      <c r="K12" s="4"/>
      <c r="L12" s="1"/>
    </row>
    <row r="13" spans="1:12" ht="12.75">
      <c r="A13" s="1" t="s">
        <v>1</v>
      </c>
      <c r="B13" s="3">
        <f>$B6</f>
        <v>15.5</v>
      </c>
      <c r="D13" s="3">
        <f>B13+D6</f>
        <v>10.1</v>
      </c>
      <c r="E13" s="3"/>
      <c r="F13" s="3">
        <f>D13+F6</f>
        <v>7.1</v>
      </c>
      <c r="G13" s="3"/>
      <c r="H13" s="3">
        <f>F13+H6</f>
        <v>19.2</v>
      </c>
      <c r="I13" s="3"/>
      <c r="K13" s="3"/>
      <c r="L13" s="1" t="s">
        <v>2</v>
      </c>
    </row>
    <row r="14" spans="1:12" ht="12.75">
      <c r="A14" s="1" t="s">
        <v>3</v>
      </c>
      <c r="B14" s="3">
        <f>B7</f>
        <v>5.5</v>
      </c>
      <c r="D14" s="3">
        <f>10*LOG10(POWER(10,(B14/10))+(POWER(10,(D7/10))-1)/POWER(10,(B13/10)))</f>
        <v>5.584294028471235</v>
      </c>
      <c r="E14" s="3"/>
      <c r="F14" s="3">
        <f>10*LOG10(POWER(10,(D14/10))+(POWER(10,(F7/10))-1)/POWER(10,(D13/10)))</f>
        <v>5.699511635741552</v>
      </c>
      <c r="G14" s="3"/>
      <c r="H14" s="3">
        <f>10*LOG10(POWER(10,(F14/10))+(POWER(10,(H7/10))-1)/POWER(10,(F13/10)))</f>
        <v>6.21243136267722</v>
      </c>
      <c r="I14" s="3"/>
      <c r="K14" s="3"/>
      <c r="L14" s="1" t="s">
        <v>4</v>
      </c>
    </row>
    <row r="15" spans="1:12" ht="12.75">
      <c r="A15" s="1" t="s">
        <v>10</v>
      </c>
      <c r="B15" s="3">
        <f>B8</f>
        <v>14</v>
      </c>
      <c r="D15" s="3">
        <f>10*LOG10(1/((1/(POWER(10,(B15/10))*POWER(10,(D6/10))))+(1/POWER(10,(D8/10)))))</f>
        <v>4.475573972056602</v>
      </c>
      <c r="E15" s="3"/>
      <c r="F15" s="3">
        <f>10*LOG10(1/((1/(POWER(10,(D15/10))*POWER(10,(F6/10))))+(1/POWER(10,(F8/10)))))</f>
        <v>1.4749639982170637</v>
      </c>
      <c r="G15" s="3"/>
      <c r="H15" s="3">
        <f>10*LOG10(1/((1/(POWER(10,(F15/10))*POWER(10,(H6/10))))+(1/POWER(10,(H8/10)))))</f>
        <v>13.333338141754808</v>
      </c>
      <c r="I15" s="3"/>
      <c r="K15" s="3"/>
      <c r="L15" s="1" t="s">
        <v>6</v>
      </c>
    </row>
    <row r="16" spans="1:12" ht="12.75">
      <c r="A16" s="1" t="s">
        <v>11</v>
      </c>
      <c r="B16" s="3">
        <f>B9</f>
        <v>1.5</v>
      </c>
      <c r="D16" s="3">
        <f>10*LOG10(1/((1/(POWER(10,(B16/10))*POWER(10,(D6/10))))+(1/POWER(10,(D9/10)))))</f>
        <v>-7.724740806875863</v>
      </c>
      <c r="E16" s="3"/>
      <c r="F16" s="3">
        <f>10*LOG10(1/((1/(POWER(10,(D16/10))*POWER(10,(F6/10))))+(1/POWER(10,(F9/10)))))</f>
        <v>-10.725108336079895</v>
      </c>
      <c r="G16" s="3"/>
      <c r="H16" s="3">
        <f>10*LOG10(1/((1/(POWER(10,(F16/10))*POWER(10,(H6/10))))+(1/POWER(10,(H9/10)))))</f>
        <v>0.989534738446402</v>
      </c>
      <c r="I16" s="3"/>
      <c r="K16" s="3"/>
      <c r="L16" s="1" t="s">
        <v>8</v>
      </c>
    </row>
    <row r="17" spans="1:24" ht="12.75">
      <c r="A17" s="1"/>
      <c r="B17" s="3"/>
      <c r="D17" s="3"/>
      <c r="E17" s="2"/>
      <c r="F17" s="3"/>
      <c r="G17" s="2"/>
      <c r="H17" s="1"/>
      <c r="I17" s="2"/>
      <c r="J17" s="3"/>
      <c r="K17" s="2"/>
      <c r="L17" s="3"/>
      <c r="M17" s="2"/>
      <c r="N17" s="3"/>
      <c r="O17" s="2"/>
      <c r="P17" s="3"/>
      <c r="Q17" s="1"/>
      <c r="R17" s="3"/>
      <c r="S17" s="2"/>
      <c r="T17" s="3"/>
      <c r="U17" s="2"/>
      <c r="V17" s="3"/>
      <c r="W17" s="2"/>
      <c r="X17" s="3"/>
    </row>
    <row r="18" spans="1:24" ht="12.75">
      <c r="A18" s="1"/>
      <c r="B18" s="3"/>
      <c r="C18" s="1"/>
      <c r="D18" s="3"/>
      <c r="E18" s="2"/>
      <c r="F18" s="3"/>
      <c r="G18" s="2"/>
      <c r="H18" s="1"/>
      <c r="I18" s="2"/>
      <c r="J18" s="3"/>
      <c r="K18" s="2"/>
      <c r="L18" s="3"/>
      <c r="M18" s="2"/>
      <c r="N18" s="3"/>
      <c r="O18" s="2"/>
      <c r="P18" s="3"/>
      <c r="Q18" s="1"/>
      <c r="R18" s="3"/>
      <c r="S18" s="2"/>
      <c r="T18" s="3"/>
      <c r="U18" s="2"/>
      <c r="V18" s="3"/>
      <c r="W18" s="2"/>
      <c r="X18" s="3"/>
    </row>
    <row r="19" ht="12.75">
      <c r="Z19" s="1"/>
    </row>
  </sheetData>
  <printOptions gridLines="1"/>
  <pageMargins left="0.75" right="0.7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tpw</dc:creator>
  <cp:keywords/>
  <dc:description/>
  <cp:lastModifiedBy>tpweldon</cp:lastModifiedBy>
  <cp:lastPrinted>1999-01-28T22:51:54Z</cp:lastPrinted>
  <dcterms:created xsi:type="dcterms:W3CDTF">1998-09-22T21:50:26Z</dcterms:created>
  <dcterms:modified xsi:type="dcterms:W3CDTF">2002-03-14T15:48:59Z</dcterms:modified>
  <cp:category/>
  <cp:version/>
  <cp:contentType/>
  <cp:contentStatus/>
</cp:coreProperties>
</file>